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pkaw\Documents\Uchwały Rady - 2022 r\Załączniki - 28.02.2022 r\"/>
    </mc:Choice>
  </mc:AlternateContent>
  <xr:revisionPtr revIDLastSave="0" documentId="13_ncr:1_{9B417278-527B-419A-BAF5-121D885F23F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zał. nr 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5" l="1"/>
  <c r="F28" i="5"/>
  <c r="H25" i="5"/>
  <c r="H26" i="5"/>
  <c r="H24" i="5"/>
  <c r="K20" i="5"/>
  <c r="I20" i="5"/>
  <c r="G20" i="5"/>
  <c r="F20" i="5"/>
  <c r="H20" i="5" s="1"/>
  <c r="H19" i="5"/>
  <c r="H9" i="5"/>
  <c r="H10" i="5"/>
  <c r="H11" i="5"/>
  <c r="H12" i="5"/>
  <c r="H13" i="5"/>
  <c r="H14" i="5"/>
  <c r="H15" i="5"/>
  <c r="H16" i="5"/>
  <c r="H17" i="5"/>
  <c r="H21" i="5"/>
  <c r="H23" i="5"/>
  <c r="H27" i="5"/>
  <c r="G22" i="5"/>
  <c r="G18" i="5"/>
  <c r="F22" i="5"/>
  <c r="F18" i="5"/>
  <c r="H18" i="5" l="1"/>
  <c r="H22" i="5"/>
  <c r="H28" i="5"/>
  <c r="G29" i="5"/>
  <c r="F29" i="5"/>
  <c r="I28" i="5"/>
  <c r="I22" i="5"/>
  <c r="I18" i="5"/>
  <c r="I29" i="5" l="1"/>
  <c r="H29" i="5"/>
  <c r="K28" i="5"/>
  <c r="K22" i="5" l="1"/>
  <c r="K18" i="5" l="1"/>
  <c r="K29" i="5" s="1"/>
</calcChain>
</file>

<file path=xl/sharedStrings.xml><?xml version="1.0" encoding="utf-8"?>
<sst xmlns="http://schemas.openxmlformats.org/spreadsheetml/2006/main" count="104" uniqueCount="62">
  <si>
    <t>Lp.</t>
  </si>
  <si>
    <t>Dział</t>
  </si>
  <si>
    <t>Rozdz.</t>
  </si>
  <si>
    <t>Nazwa zadania inwestycyjnego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</si>
  <si>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</si>
  <si>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</si>
  <si>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</si>
  <si>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</si>
  <si>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do pozyskania
z innych  źródeł*</t>
  </si>
  <si>
    <t>1.</t>
  </si>
  <si>
    <t>Starostwo Powiatowe               w Grójcu</t>
  </si>
  <si>
    <t>Razem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</si>
  <si>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</si>
  <si>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</si>
  <si>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</si>
  <si>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</si>
  <si>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</si>
  <si>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</si>
  <si>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</si>
  <si>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Plan</t>
  </si>
  <si>
    <t>środki wymienione
w art. 5 ust. 1 pkt 2 i 3 u.f.p.</t>
  </si>
  <si>
    <t>A.      
B.
C.
…</t>
  </si>
  <si>
    <t>§</t>
  </si>
  <si>
    <t>A.      
B.
C. 
…</t>
  </si>
  <si>
    <t>2.</t>
  </si>
  <si>
    <t>3.</t>
  </si>
  <si>
    <t>4.</t>
  </si>
  <si>
    <t>Wydatki na zadania inwestycyjne na 2022 rok</t>
  </si>
  <si>
    <t>Zakup samochodu przystosowanego do przewozu osób niepełnosprawnych dla potrzeb Specjalnego Ośrodka Szkolno - Wychowawczego w Jurkach</t>
  </si>
  <si>
    <t>Zakup samochodu przystosowanego do przewozu osób niepełnosprawnych dla potrzeb Specjalnego Ośrodka Szkolno - Wychowawczego w Nowym Mieście</t>
  </si>
  <si>
    <t>Zakup serwera dla potrzeb Wydziału Geodezji, Kartografii, Katastru i Nieruchomości Starostwa Powiatowego w Grójcu</t>
  </si>
  <si>
    <t>Przebudowa drogi powiatowej Nr 1606 W Dobryszew - Trzylatków na odcinku od msc. Rożce do msc. Rosochów</t>
  </si>
  <si>
    <t>Przebudowa drogi powiatowej Nr 1607 W Konie - Wilków na odcinku Wilków Pierwszy - Czesławin</t>
  </si>
  <si>
    <t>A.
B. 310.000 - gm. Błędów
C.
…</t>
  </si>
  <si>
    <t>Przebudowa drogi powiatowej Nr 1675 W Wola Chynowska - Podgórzyce w msc. Widok</t>
  </si>
  <si>
    <t>5.</t>
  </si>
  <si>
    <t>A.  
B. 350.000 - gm. Grójec
C.
…</t>
  </si>
  <si>
    <t>6.</t>
  </si>
  <si>
    <t>Przebudowa drogi powiatowej Nr 1662 W Bartodzieje - Warpęsy na odcinku przez msc. Wierzchowina</t>
  </si>
  <si>
    <t>7.</t>
  </si>
  <si>
    <t>Przebudowa drogi powiatowej Nr 1624 W Mogielnica - Błędów na odcinku Mogielnica - Popowice</t>
  </si>
  <si>
    <t>A.  
B. 500.000 - gm. Mogielnica
C.
…</t>
  </si>
  <si>
    <t>8.</t>
  </si>
  <si>
    <t>9.</t>
  </si>
  <si>
    <t>Przebudowa drogi powiatowej Nr 1670 W Laski - Kazimierków</t>
  </si>
  <si>
    <t>Przebudowa drogi powiatowej Nr 1605 W Załącze - Zalesie</t>
  </si>
  <si>
    <t>Przebudowa drogi powiatowej Nr 1639 W Rykały - Dylew</t>
  </si>
  <si>
    <t>A.  
B. 87.500 - gm. Goszczyn
C.
…</t>
  </si>
  <si>
    <t>Przebudowa drogi powiatowej Nr 1647 W Głuchów - Grójec - Kępina na odcinku od istniejącego ciągu pieszo-rowerowego w Grójcu do istniejacego chodnika w m. Kępina</t>
  </si>
  <si>
    <t>A. 396.583 - RFIL      
B. 750.000 - gm. Belsk Duży
C. 
…</t>
  </si>
  <si>
    <t>Zmiana</t>
  </si>
  <si>
    <t>Plan po zmianie</t>
  </si>
  <si>
    <t>6050 i 6060</t>
  </si>
  <si>
    <t>Opracowanie dokumentacji projektowo - kosztorysowej budowy wielofunkcyjnego boiska sportowego przy Specjalnym Ośrodku Szkolno - Wychowawczym w Jurkach</t>
  </si>
  <si>
    <t>Wykonanie dokumentacji projektowo - kosztorysowej wymiany instalacji gazowej i c.o. dla budynku szkoły i internatu Specjalnego Ośrodka Szkolno - Wychowawczego w Jurkach</t>
  </si>
  <si>
    <t>Wykonanie dokumentacji projektowo - kosztorysowej na osuszenie budynku Specjalnego Ośrodka Szkolno - Wychowawczego w Nowym Mieście</t>
  </si>
  <si>
    <t>A.  
B. 372.000 - gm. Chynów
C.
…</t>
  </si>
  <si>
    <t>Wykonanie dokumentacji projektowo - kosztorysowej na wymianę urządzeń w istniejącej kotłowni gazowej budynku Domu Pomocy Społecznej w Lesznowoli</t>
  </si>
  <si>
    <t>A.  
B. 235.101 - gm. Jasieniec
C.
…</t>
  </si>
  <si>
    <t>A.  
B. 370.433 - gm. Warka
C.
…</t>
  </si>
  <si>
    <t>A.  
B. 203.454 - gm. Grójec
C.
…</t>
  </si>
  <si>
    <t xml:space="preserve">A. 396.583 - RFIL  
B. 750.000 - gm. Belsk Duży, 310.000 - gm. Błędów, 372.000 - gm. Chynów, 87.500 - gm. Goszczyn, 553.454 - gm. Grójec, 235.101 - gm. Jasieniec, 500.000 - gm. Mogielnica, 370.433 - gm. Warka
C.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</si>
</sst>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0" fontId="6" fillId="0" borderId="0"/>
    <xf numFmtId="0" fontId="1" fillId="0" borderId="0"/>
    <xf numFmtId="0" fontId="6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7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6" fontId="8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6" fontId="1" fillId="0" borderId="3" xfId="1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6" fontId="1" fillId="0" borderId="5" xfId="1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6" fontId="1" fillId="0" borderId="4" xfId="1" applyNumberFormat="1" applyFont="1" applyBorder="1" applyAlignment="1">
      <alignment vertical="center"/>
    </xf>
    <xf numFmtId="166" fontId="1" fillId="0" borderId="6" xfId="1" applyNumberFormat="1" applyFont="1" applyBorder="1" applyAlignment="1">
      <alignment vertical="center"/>
    </xf>
    <xf numFmtId="166" fontId="1" fillId="0" borderId="10" xfId="1" applyNumberFormat="1" applyFont="1" applyBorder="1" applyAlignment="1">
      <alignment vertical="center"/>
    </xf>
    <xf numFmtId="166" fontId="8" fillId="0" borderId="3" xfId="1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/>
    </xf>
    <xf numFmtId="166" fontId="1" fillId="0" borderId="11" xfId="1" applyNumberFormat="1" applyFont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9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Normalny 4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A29" workbookViewId="0">
      <selection activeCell="J30" sqref="J30"/>
    </sheetView>
  </sheetViews>
  <sheetFormatPr defaultColWidth="9.140625" defaultRowHeight="12.75" x14ac:dyDescent="0.2"/>
  <cols>
    <col min="1" max="1" width="6.7109375" style="1" customWidth="1"/>
    <col min="2" max="2" width="5.7109375" style="1" customWidth="1"/>
    <col min="3" max="3" width="6.7109375" style="1" customWidth="1"/>
    <col min="4" max="4" width="7.7109375" style="1" customWidth="1"/>
    <col min="5" max="5" width="29" style="1" customWidth="1"/>
    <col min="6" max="6" width="13.28515625" style="1" customWidth="1"/>
    <col min="7" max="8" width="13" style="1" customWidth="1"/>
    <col min="9" max="9" width="12.42578125" style="1" customWidth="1"/>
    <col min="10" max="10" width="12.7109375" style="1" customWidth="1"/>
    <col min="11" max="11" width="13" style="1" customWidth="1"/>
    <col min="12" max="12" width="14.28515625" style="1" customWidth="1"/>
    <col min="13" max="16384" width="9.140625" style="1"/>
  </cols>
  <sheetData>
    <row r="1" spans="1:12" ht="9.75" customHeight="1" x14ac:dyDescent="0.2">
      <c r="I1" s="5"/>
    </row>
    <row r="2" spans="1:12" ht="26.25" customHeight="1" x14ac:dyDescent="0.2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9.75" customHeight="1" x14ac:dyDescent="0.2">
      <c r="A3" s="2"/>
      <c r="B3" s="2"/>
      <c r="C3" s="2"/>
      <c r="D3" s="13"/>
      <c r="E3" s="2"/>
      <c r="F3" s="37"/>
      <c r="G3" s="37"/>
      <c r="H3" s="2"/>
      <c r="I3" s="27"/>
      <c r="J3" s="2"/>
      <c r="K3" s="2"/>
      <c r="L3" s="2"/>
    </row>
    <row r="4" spans="1:12" s="3" customFormat="1" ht="15.75" customHeight="1" x14ac:dyDescent="0.2">
      <c r="A4" s="65" t="s">
        <v>0</v>
      </c>
      <c r="B4" s="65" t="s">
        <v>1</v>
      </c>
      <c r="C4" s="65" t="s">
        <v>2</v>
      </c>
      <c r="D4" s="65" t="s">
        <v>22</v>
      </c>
      <c r="E4" s="66" t="s">
        <v>3</v>
      </c>
      <c r="F4" s="58" t="s">
        <v>4</v>
      </c>
      <c r="G4" s="59"/>
      <c r="H4" s="59"/>
      <c r="I4" s="59"/>
      <c r="J4" s="59"/>
      <c r="K4" s="60"/>
      <c r="L4" s="66" t="s">
        <v>5</v>
      </c>
    </row>
    <row r="5" spans="1:12" s="3" customFormat="1" ht="16.5" customHeight="1" x14ac:dyDescent="0.2">
      <c r="A5" s="65"/>
      <c r="B5" s="65"/>
      <c r="C5" s="65"/>
      <c r="D5" s="65"/>
      <c r="E5" s="66"/>
      <c r="F5" s="67" t="s">
        <v>19</v>
      </c>
      <c r="G5" s="67" t="s">
        <v>50</v>
      </c>
      <c r="H5" s="67" t="s">
        <v>51</v>
      </c>
      <c r="I5" s="58" t="s">
        <v>6</v>
      </c>
      <c r="J5" s="59"/>
      <c r="K5" s="60"/>
      <c r="L5" s="66"/>
    </row>
    <row r="6" spans="1:12" s="3" customFormat="1" ht="32.25" customHeight="1" x14ac:dyDescent="0.2">
      <c r="A6" s="65"/>
      <c r="B6" s="65"/>
      <c r="C6" s="65"/>
      <c r="D6" s="65"/>
      <c r="E6" s="66"/>
      <c r="F6" s="68"/>
      <c r="G6" s="68"/>
      <c r="H6" s="68"/>
      <c r="I6" s="66" t="s">
        <v>7</v>
      </c>
      <c r="J6" s="66" t="s">
        <v>8</v>
      </c>
      <c r="K6" s="66" t="s">
        <v>20</v>
      </c>
      <c r="L6" s="66"/>
    </row>
    <row r="7" spans="1:12" s="3" customFormat="1" ht="26.25" customHeight="1" x14ac:dyDescent="0.2">
      <c r="A7" s="65"/>
      <c r="B7" s="65"/>
      <c r="C7" s="65"/>
      <c r="D7" s="65"/>
      <c r="E7" s="66"/>
      <c r="F7" s="68"/>
      <c r="G7" s="68"/>
      <c r="H7" s="68"/>
      <c r="I7" s="66"/>
      <c r="J7" s="66"/>
      <c r="K7" s="66"/>
      <c r="L7" s="66"/>
    </row>
    <row r="8" spans="1:12" ht="8.1" customHeigh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2" ht="76.5" customHeight="1" x14ac:dyDescent="0.2">
      <c r="A9" s="30" t="s">
        <v>9</v>
      </c>
      <c r="B9" s="14">
        <v>600</v>
      </c>
      <c r="C9" s="14">
        <v>60014</v>
      </c>
      <c r="D9" s="14">
        <v>6050</v>
      </c>
      <c r="E9" s="15" t="s">
        <v>31</v>
      </c>
      <c r="F9" s="31">
        <v>1506583</v>
      </c>
      <c r="G9" s="31"/>
      <c r="H9" s="31">
        <f>F9+G9</f>
        <v>1506583</v>
      </c>
      <c r="I9" s="31">
        <v>360000</v>
      </c>
      <c r="J9" s="28" t="s">
        <v>49</v>
      </c>
      <c r="K9" s="32"/>
      <c r="L9" s="33" t="s">
        <v>10</v>
      </c>
    </row>
    <row r="10" spans="1:12" ht="52.5" customHeight="1" x14ac:dyDescent="0.2">
      <c r="A10" s="34" t="s">
        <v>24</v>
      </c>
      <c r="B10" s="34">
        <v>600</v>
      </c>
      <c r="C10" s="34">
        <v>60014</v>
      </c>
      <c r="D10" s="34">
        <v>6050</v>
      </c>
      <c r="E10" s="33" t="s">
        <v>32</v>
      </c>
      <c r="F10" s="35">
        <v>620000</v>
      </c>
      <c r="G10" s="35"/>
      <c r="H10" s="39">
        <f t="shared" ref="H10:H28" si="0">F10+G10</f>
        <v>620000</v>
      </c>
      <c r="I10" s="35">
        <v>310000</v>
      </c>
      <c r="J10" s="18" t="s">
        <v>33</v>
      </c>
      <c r="K10" s="36"/>
      <c r="L10" s="33" t="s">
        <v>10</v>
      </c>
    </row>
    <row r="11" spans="1:12" ht="52.5" customHeight="1" x14ac:dyDescent="0.2">
      <c r="A11" s="34" t="s">
        <v>25</v>
      </c>
      <c r="B11" s="34">
        <v>600</v>
      </c>
      <c r="C11" s="34">
        <v>60014</v>
      </c>
      <c r="D11" s="34">
        <v>6050</v>
      </c>
      <c r="E11" s="33" t="s">
        <v>34</v>
      </c>
      <c r="F11" s="35">
        <v>720000</v>
      </c>
      <c r="G11" s="35">
        <v>24000</v>
      </c>
      <c r="H11" s="39">
        <f t="shared" si="0"/>
        <v>744000</v>
      </c>
      <c r="I11" s="35">
        <v>372000</v>
      </c>
      <c r="J11" s="18" t="s">
        <v>56</v>
      </c>
      <c r="K11" s="36"/>
      <c r="L11" s="33" t="s">
        <v>10</v>
      </c>
    </row>
    <row r="12" spans="1:12" ht="52.5" customHeight="1" x14ac:dyDescent="0.2">
      <c r="A12" s="34" t="s">
        <v>26</v>
      </c>
      <c r="B12" s="34">
        <v>600</v>
      </c>
      <c r="C12" s="34">
        <v>60014</v>
      </c>
      <c r="D12" s="34">
        <v>6050</v>
      </c>
      <c r="E12" s="33" t="s">
        <v>38</v>
      </c>
      <c r="F12" s="35">
        <v>442000</v>
      </c>
      <c r="G12" s="35">
        <v>28203</v>
      </c>
      <c r="H12" s="39">
        <f t="shared" si="0"/>
        <v>470203</v>
      </c>
      <c r="I12" s="35">
        <v>235102</v>
      </c>
      <c r="J12" s="18" t="s">
        <v>58</v>
      </c>
      <c r="K12" s="36"/>
      <c r="L12" s="33" t="s">
        <v>10</v>
      </c>
    </row>
    <row r="13" spans="1:12" ht="60.75" customHeight="1" x14ac:dyDescent="0.2">
      <c r="A13" s="34" t="s">
        <v>35</v>
      </c>
      <c r="B13" s="34">
        <v>600</v>
      </c>
      <c r="C13" s="34">
        <v>60014</v>
      </c>
      <c r="D13" s="34">
        <v>6050</v>
      </c>
      <c r="E13" s="33" t="s">
        <v>40</v>
      </c>
      <c r="F13" s="35">
        <v>1000000</v>
      </c>
      <c r="G13" s="35"/>
      <c r="H13" s="35">
        <f t="shared" si="0"/>
        <v>1000000</v>
      </c>
      <c r="I13" s="35">
        <v>500000</v>
      </c>
      <c r="J13" s="18" t="s">
        <v>41</v>
      </c>
      <c r="K13" s="36"/>
      <c r="L13" s="33" t="s">
        <v>10</v>
      </c>
    </row>
    <row r="14" spans="1:12" ht="52.5" customHeight="1" x14ac:dyDescent="0.2">
      <c r="A14" s="34" t="s">
        <v>37</v>
      </c>
      <c r="B14" s="34">
        <v>600</v>
      </c>
      <c r="C14" s="34">
        <v>60014</v>
      </c>
      <c r="D14" s="34">
        <v>6050</v>
      </c>
      <c r="E14" s="33" t="s">
        <v>44</v>
      </c>
      <c r="F14" s="35">
        <v>597000</v>
      </c>
      <c r="G14" s="35">
        <v>143866</v>
      </c>
      <c r="H14" s="38">
        <f t="shared" si="0"/>
        <v>740866</v>
      </c>
      <c r="I14" s="35">
        <v>370433</v>
      </c>
      <c r="J14" s="18" t="s">
        <v>59</v>
      </c>
      <c r="K14" s="36"/>
      <c r="L14" s="33" t="s">
        <v>10</v>
      </c>
    </row>
    <row r="15" spans="1:12" ht="54.75" customHeight="1" x14ac:dyDescent="0.2">
      <c r="A15" s="34" t="s">
        <v>39</v>
      </c>
      <c r="B15" s="34">
        <v>600</v>
      </c>
      <c r="C15" s="34">
        <v>60014</v>
      </c>
      <c r="D15" s="34">
        <v>6050</v>
      </c>
      <c r="E15" s="33" t="s">
        <v>45</v>
      </c>
      <c r="F15" s="35">
        <v>350000</v>
      </c>
      <c r="G15" s="35">
        <v>56908</v>
      </c>
      <c r="H15" s="35">
        <f t="shared" si="0"/>
        <v>406908</v>
      </c>
      <c r="I15" s="35">
        <v>203454</v>
      </c>
      <c r="J15" s="18" t="s">
        <v>60</v>
      </c>
      <c r="K15" s="36"/>
      <c r="L15" s="33" t="s">
        <v>10</v>
      </c>
    </row>
    <row r="16" spans="1:12" ht="54.75" customHeight="1" x14ac:dyDescent="0.2">
      <c r="A16" s="34" t="s">
        <v>42</v>
      </c>
      <c r="B16" s="34">
        <v>600</v>
      </c>
      <c r="C16" s="34">
        <v>60014</v>
      </c>
      <c r="D16" s="34">
        <v>6050</v>
      </c>
      <c r="E16" s="33" t="s">
        <v>46</v>
      </c>
      <c r="F16" s="35">
        <v>175000</v>
      </c>
      <c r="G16" s="35"/>
      <c r="H16" s="40">
        <f t="shared" si="0"/>
        <v>175000</v>
      </c>
      <c r="I16" s="35">
        <v>87500</v>
      </c>
      <c r="J16" s="18" t="s">
        <v>47</v>
      </c>
      <c r="K16" s="36"/>
      <c r="L16" s="33" t="s">
        <v>10</v>
      </c>
    </row>
    <row r="17" spans="1:12" ht="73.5" customHeight="1" x14ac:dyDescent="0.2">
      <c r="A17" s="34" t="s">
        <v>43</v>
      </c>
      <c r="B17" s="34">
        <v>600</v>
      </c>
      <c r="C17" s="34">
        <v>60014</v>
      </c>
      <c r="D17" s="34">
        <v>6050</v>
      </c>
      <c r="E17" s="33" t="s">
        <v>48</v>
      </c>
      <c r="F17" s="35">
        <v>700000</v>
      </c>
      <c r="G17" s="35"/>
      <c r="H17" s="38">
        <f t="shared" si="0"/>
        <v>700000</v>
      </c>
      <c r="I17" s="35">
        <v>350000</v>
      </c>
      <c r="J17" s="18" t="s">
        <v>36</v>
      </c>
      <c r="K17" s="36"/>
      <c r="L17" s="33" t="s">
        <v>10</v>
      </c>
    </row>
    <row r="18" spans="1:12" ht="255" customHeight="1" x14ac:dyDescent="0.2">
      <c r="A18" s="20" t="s">
        <v>11</v>
      </c>
      <c r="B18" s="20">
        <v>600</v>
      </c>
      <c r="C18" s="20">
        <v>60014</v>
      </c>
      <c r="D18" s="29">
        <v>6050</v>
      </c>
      <c r="E18" s="25" t="s">
        <v>12</v>
      </c>
      <c r="F18" s="23">
        <f>SUM(F9:F17)</f>
        <v>6110583</v>
      </c>
      <c r="G18" s="23">
        <f>SUM(G9:G17)</f>
        <v>252977</v>
      </c>
      <c r="H18" s="41">
        <f t="shared" si="0"/>
        <v>6363560</v>
      </c>
      <c r="I18" s="23">
        <f>SUM(I9:I17)</f>
        <v>2788489</v>
      </c>
      <c r="J18" s="24" t="s">
        <v>61</v>
      </c>
      <c r="K18" s="23">
        <f>SUM(K9:K17)</f>
        <v>0</v>
      </c>
      <c r="L18" s="25" t="s">
        <v>12</v>
      </c>
    </row>
    <row r="19" spans="1:12" ht="52.5" customHeight="1" x14ac:dyDescent="0.2">
      <c r="A19" s="14" t="s">
        <v>9</v>
      </c>
      <c r="B19" s="14">
        <v>710</v>
      </c>
      <c r="C19" s="14">
        <v>71095</v>
      </c>
      <c r="D19" s="14">
        <v>6060</v>
      </c>
      <c r="E19" s="15" t="s">
        <v>30</v>
      </c>
      <c r="F19" s="16">
        <v>50000</v>
      </c>
      <c r="G19" s="16"/>
      <c r="H19" s="31">
        <f t="shared" ref="H19:H20" si="1">F19+G19</f>
        <v>50000</v>
      </c>
      <c r="I19" s="17">
        <v>50000</v>
      </c>
      <c r="J19" s="18" t="s">
        <v>23</v>
      </c>
      <c r="K19" s="19"/>
      <c r="L19" s="15" t="s">
        <v>10</v>
      </c>
    </row>
    <row r="20" spans="1:12" ht="43.5" customHeight="1" x14ac:dyDescent="0.2">
      <c r="A20" s="20" t="s">
        <v>11</v>
      </c>
      <c r="B20" s="20">
        <v>710</v>
      </c>
      <c r="C20" s="20">
        <v>71095</v>
      </c>
      <c r="D20" s="21">
        <v>6060</v>
      </c>
      <c r="E20" s="22" t="s">
        <v>12</v>
      </c>
      <c r="F20" s="23">
        <f>SUM(F19:F19)</f>
        <v>50000</v>
      </c>
      <c r="G20" s="23">
        <f>SUM(G19:G19)</f>
        <v>0</v>
      </c>
      <c r="H20" s="41">
        <f t="shared" si="1"/>
        <v>50000</v>
      </c>
      <c r="I20" s="23">
        <f>SUM(I19:I19)</f>
        <v>50000</v>
      </c>
      <c r="J20" s="24" t="s">
        <v>21</v>
      </c>
      <c r="K20" s="23">
        <f>SUM(K19:K19)</f>
        <v>0</v>
      </c>
      <c r="L20" s="25" t="s">
        <v>12</v>
      </c>
    </row>
    <row r="21" spans="1:12" ht="69.75" customHeight="1" x14ac:dyDescent="0.2">
      <c r="A21" s="14" t="s">
        <v>9</v>
      </c>
      <c r="B21" s="14">
        <v>852</v>
      </c>
      <c r="C21" s="14">
        <v>85202</v>
      </c>
      <c r="D21" s="14">
        <v>6050</v>
      </c>
      <c r="E21" s="15" t="s">
        <v>57</v>
      </c>
      <c r="F21" s="16"/>
      <c r="G21" s="16">
        <v>17835</v>
      </c>
      <c r="H21" s="31">
        <f t="shared" si="0"/>
        <v>17835</v>
      </c>
      <c r="I21" s="17">
        <v>17835</v>
      </c>
      <c r="J21" s="18" t="s">
        <v>23</v>
      </c>
      <c r="K21" s="19"/>
      <c r="L21" s="15" t="s">
        <v>10</v>
      </c>
    </row>
    <row r="22" spans="1:12" ht="43.5" customHeight="1" x14ac:dyDescent="0.2">
      <c r="A22" s="20" t="s">
        <v>11</v>
      </c>
      <c r="B22" s="20">
        <v>852</v>
      </c>
      <c r="C22" s="20">
        <v>85202</v>
      </c>
      <c r="D22" s="21">
        <v>6050</v>
      </c>
      <c r="E22" s="22" t="s">
        <v>12</v>
      </c>
      <c r="F22" s="23">
        <f>SUM(F21:F21)</f>
        <v>0</v>
      </c>
      <c r="G22" s="23">
        <f>SUM(G21:G21)</f>
        <v>17835</v>
      </c>
      <c r="H22" s="41">
        <f t="shared" si="0"/>
        <v>17835</v>
      </c>
      <c r="I22" s="23">
        <f>SUM(I21:I21)</f>
        <v>17835</v>
      </c>
      <c r="J22" s="24" t="s">
        <v>21</v>
      </c>
      <c r="K22" s="23">
        <f>SUM(K21:K21)</f>
        <v>0</v>
      </c>
      <c r="L22" s="25" t="s">
        <v>12</v>
      </c>
    </row>
    <row r="23" spans="1:12" ht="75" customHeight="1" x14ac:dyDescent="0.2">
      <c r="A23" s="14" t="s">
        <v>9</v>
      </c>
      <c r="B23" s="14">
        <v>854</v>
      </c>
      <c r="C23" s="14">
        <v>85403</v>
      </c>
      <c r="D23" s="14">
        <v>6060</v>
      </c>
      <c r="E23" s="15" t="s">
        <v>28</v>
      </c>
      <c r="F23" s="16">
        <v>80000</v>
      </c>
      <c r="G23" s="16"/>
      <c r="H23" s="31">
        <f t="shared" si="0"/>
        <v>80000</v>
      </c>
      <c r="I23" s="17">
        <v>80000</v>
      </c>
      <c r="J23" s="18" t="s">
        <v>23</v>
      </c>
      <c r="K23" s="19"/>
      <c r="L23" s="15" t="s">
        <v>10</v>
      </c>
    </row>
    <row r="24" spans="1:12" ht="78.75" customHeight="1" x14ac:dyDescent="0.2">
      <c r="A24" s="43" t="s">
        <v>24</v>
      </c>
      <c r="B24" s="43">
        <v>854</v>
      </c>
      <c r="C24" s="43">
        <v>85403</v>
      </c>
      <c r="D24" s="43">
        <v>6060</v>
      </c>
      <c r="E24" s="44" t="s">
        <v>29</v>
      </c>
      <c r="F24" s="45">
        <v>80000</v>
      </c>
      <c r="G24" s="45"/>
      <c r="H24" s="39">
        <f t="shared" ref="H24:H26" si="2">F24+G24</f>
        <v>80000</v>
      </c>
      <c r="I24" s="46">
        <v>80000</v>
      </c>
      <c r="J24" s="18" t="s">
        <v>23</v>
      </c>
      <c r="K24" s="47"/>
      <c r="L24" s="44" t="s">
        <v>10</v>
      </c>
    </row>
    <row r="25" spans="1:12" ht="78.75" customHeight="1" x14ac:dyDescent="0.2">
      <c r="A25" s="34" t="s">
        <v>25</v>
      </c>
      <c r="B25" s="34">
        <v>854</v>
      </c>
      <c r="C25" s="34">
        <v>85403</v>
      </c>
      <c r="D25" s="34">
        <v>6050</v>
      </c>
      <c r="E25" s="33" t="s">
        <v>53</v>
      </c>
      <c r="F25" s="55"/>
      <c r="G25" s="55">
        <v>10000</v>
      </c>
      <c r="H25" s="35">
        <f t="shared" ref="H25" si="3">F25+G25</f>
        <v>10000</v>
      </c>
      <c r="I25" s="56">
        <v>10000</v>
      </c>
      <c r="J25" s="36" t="s">
        <v>23</v>
      </c>
      <c r="K25" s="57"/>
      <c r="L25" s="33" t="s">
        <v>10</v>
      </c>
    </row>
    <row r="26" spans="1:12" ht="78.75" customHeight="1" x14ac:dyDescent="0.2">
      <c r="A26" s="34" t="s">
        <v>26</v>
      </c>
      <c r="B26" s="34">
        <v>854</v>
      </c>
      <c r="C26" s="34">
        <v>85403</v>
      </c>
      <c r="D26" s="34">
        <v>6050</v>
      </c>
      <c r="E26" s="33" t="s">
        <v>54</v>
      </c>
      <c r="F26" s="55"/>
      <c r="G26" s="55">
        <v>59900</v>
      </c>
      <c r="H26" s="35">
        <f t="shared" si="2"/>
        <v>59900</v>
      </c>
      <c r="I26" s="56">
        <v>59900</v>
      </c>
      <c r="J26" s="36" t="s">
        <v>23</v>
      </c>
      <c r="K26" s="57"/>
      <c r="L26" s="33" t="s">
        <v>10</v>
      </c>
    </row>
    <row r="27" spans="1:12" ht="78.75" customHeight="1" x14ac:dyDescent="0.2">
      <c r="A27" s="48" t="s">
        <v>35</v>
      </c>
      <c r="B27" s="48">
        <v>854</v>
      </c>
      <c r="C27" s="48">
        <v>85403</v>
      </c>
      <c r="D27" s="48">
        <v>6050</v>
      </c>
      <c r="E27" s="49" t="s">
        <v>55</v>
      </c>
      <c r="F27" s="50"/>
      <c r="G27" s="50">
        <v>18000</v>
      </c>
      <c r="H27" s="51">
        <f t="shared" si="0"/>
        <v>18000</v>
      </c>
      <c r="I27" s="52">
        <v>18000</v>
      </c>
      <c r="J27" s="53" t="s">
        <v>23</v>
      </c>
      <c r="K27" s="54"/>
      <c r="L27" s="49" t="s">
        <v>10</v>
      </c>
    </row>
    <row r="28" spans="1:12" ht="53.25" customHeight="1" x14ac:dyDescent="0.2">
      <c r="A28" s="20" t="s">
        <v>11</v>
      </c>
      <c r="B28" s="20">
        <v>854</v>
      </c>
      <c r="C28" s="20">
        <v>85403</v>
      </c>
      <c r="D28" s="42" t="s">
        <v>52</v>
      </c>
      <c r="E28" s="22" t="s">
        <v>12</v>
      </c>
      <c r="F28" s="23">
        <f>SUM(F23:F27)</f>
        <v>160000</v>
      </c>
      <c r="G28" s="23">
        <f>SUM(G23:G27)</f>
        <v>87900</v>
      </c>
      <c r="H28" s="41">
        <f t="shared" si="0"/>
        <v>247900</v>
      </c>
      <c r="I28" s="23">
        <f>SUM(I23:I27)</f>
        <v>247900</v>
      </c>
      <c r="J28" s="24" t="s">
        <v>21</v>
      </c>
      <c r="K28" s="23">
        <f>SUM(K27:K27)</f>
        <v>0</v>
      </c>
      <c r="L28" s="25" t="s">
        <v>12</v>
      </c>
    </row>
    <row r="29" spans="1:12" ht="267.75" customHeight="1" x14ac:dyDescent="0.2">
      <c r="A29" s="61" t="s">
        <v>13</v>
      </c>
      <c r="B29" s="62"/>
      <c r="C29" s="62"/>
      <c r="D29" s="62"/>
      <c r="E29" s="63"/>
      <c r="F29" s="26">
        <f>F18+F22+F28</f>
        <v>6270583</v>
      </c>
      <c r="G29" s="26">
        <f>G18+G22+G28</f>
        <v>358712</v>
      </c>
      <c r="H29" s="23">
        <f>F29+G29</f>
        <v>6629295</v>
      </c>
      <c r="I29" s="26">
        <f>I18+I22+I28</f>
        <v>3054224</v>
      </c>
      <c r="J29" s="24" t="s">
        <v>61</v>
      </c>
      <c r="K29" s="26">
        <f>K18+K22+K28</f>
        <v>0</v>
      </c>
      <c r="L29" s="25" t="s">
        <v>12</v>
      </c>
    </row>
    <row r="30" spans="1:12" ht="8.25" customHeight="1" x14ac:dyDescent="0.2">
      <c r="A30" s="6"/>
      <c r="B30" s="6"/>
      <c r="C30" s="6"/>
      <c r="D30" s="6"/>
      <c r="E30" s="6"/>
      <c r="F30" s="7"/>
      <c r="G30" s="7"/>
      <c r="H30" s="7"/>
      <c r="I30" s="7"/>
      <c r="J30" s="8"/>
      <c r="K30" s="8"/>
      <c r="L30" s="9"/>
    </row>
    <row r="31" spans="1:12" x14ac:dyDescent="0.2">
      <c r="A31" s="1" t="s">
        <v>14</v>
      </c>
    </row>
    <row r="32" spans="1:12" x14ac:dyDescent="0.2">
      <c r="A32" s="1" t="s">
        <v>15</v>
      </c>
    </row>
    <row r="33" spans="1:12" x14ac:dyDescent="0.2">
      <c r="A33" s="1" t="s">
        <v>16</v>
      </c>
    </row>
    <row r="34" spans="1:12" x14ac:dyDescent="0.2">
      <c r="A34" s="1" t="s">
        <v>17</v>
      </c>
    </row>
    <row r="35" spans="1:12" ht="9" customHeight="1" x14ac:dyDescent="0.2">
      <c r="A35" s="1" t="s">
        <v>18</v>
      </c>
    </row>
    <row r="39" spans="1:12" x14ac:dyDescent="0.2">
      <c r="I39" s="12"/>
      <c r="J39" s="10"/>
      <c r="K39" s="10"/>
      <c r="L39" s="11"/>
    </row>
    <row r="40" spans="1:12" x14ac:dyDescent="0.2">
      <c r="I40" s="10"/>
      <c r="J40" s="10"/>
      <c r="K40" s="10"/>
      <c r="L40" s="11"/>
    </row>
    <row r="41" spans="1:12" x14ac:dyDescent="0.2">
      <c r="I41" s="12"/>
      <c r="J41" s="10"/>
      <c r="K41" s="10"/>
      <c r="L41" s="11"/>
    </row>
    <row r="42" spans="1:12" x14ac:dyDescent="0.2">
      <c r="I42" s="10"/>
      <c r="J42" s="10"/>
      <c r="K42" s="10"/>
      <c r="L42" s="11"/>
    </row>
    <row r="43" spans="1:12" x14ac:dyDescent="0.2">
      <c r="I43" s="12"/>
      <c r="J43" s="10"/>
      <c r="K43" s="10"/>
      <c r="L43" s="11"/>
    </row>
    <row r="44" spans="1:12" x14ac:dyDescent="0.2">
      <c r="I44" s="10"/>
      <c r="J44" s="10"/>
      <c r="K44" s="10"/>
      <c r="L44" s="11"/>
    </row>
    <row r="45" spans="1:12" x14ac:dyDescent="0.2">
      <c r="I45" s="12"/>
      <c r="J45" s="10"/>
      <c r="K45" s="10"/>
      <c r="L45" s="11"/>
    </row>
    <row r="46" spans="1:12" x14ac:dyDescent="0.2">
      <c r="I46" s="10"/>
      <c r="J46" s="10"/>
      <c r="K46" s="10"/>
      <c r="L46" s="11"/>
    </row>
    <row r="47" spans="1:12" x14ac:dyDescent="0.2">
      <c r="I47" s="12"/>
      <c r="J47" s="10"/>
      <c r="K47" s="10"/>
      <c r="L47" s="11"/>
    </row>
  </sheetData>
  <mergeCells count="16">
    <mergeCell ref="F4:K4"/>
    <mergeCell ref="A29:E29"/>
    <mergeCell ref="A2:L2"/>
    <mergeCell ref="A4:A7"/>
    <mergeCell ref="B4:B7"/>
    <mergeCell ref="C4:C7"/>
    <mergeCell ref="E4:E7"/>
    <mergeCell ref="L4:L7"/>
    <mergeCell ref="H5:H7"/>
    <mergeCell ref="J6:J7"/>
    <mergeCell ref="K6:K7"/>
    <mergeCell ref="D4:D7"/>
    <mergeCell ref="I6:I7"/>
    <mergeCell ref="I5:K5"/>
    <mergeCell ref="F5:F7"/>
    <mergeCell ref="G5:G7"/>
  </mergeCells>
  <pageMargins left="0.15748031496062992" right="0.15748031496062992" top="1.4566929133858268" bottom="0.15748031496062992" header="0" footer="0"/>
  <pageSetup paperSize="9" orientation="landscape" r:id="rId1"/>
  <headerFooter alignWithMargins="0">
    <oddHeader xml:space="preserve">&amp;R
Załącznik Nr 3 
do Uchwały Nr  XLVII/290/2022
Rady Powiatu Grójeckiego
z dnia 28 lutego 2022 r
zmieniającej uchwałę budżetową na 2022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Company>Starostwo Grojec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kepkaw</dc:creator>
  <cp:lastModifiedBy>Witold Kępka</cp:lastModifiedBy>
  <cp:lastPrinted>2022-03-01T06:24:21Z</cp:lastPrinted>
  <dcterms:created xsi:type="dcterms:W3CDTF">2011-11-10T10:25:15Z</dcterms:created>
  <dcterms:modified xsi:type="dcterms:W3CDTF">2022-03-01T06:25:25Z</dcterms:modified>
</cp:coreProperties>
</file>