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2C336D09-FB0D-412D-B710-71E84F3BBBA8}" xr6:coauthVersionLast="47" xr6:coauthVersionMax="47" xr10:uidLastSave="{00000000-0000-0000-0000-000000000000}"/>
  <bookViews>
    <workbookView xWindow="-120" yWindow="-120" windowWidth="20640" windowHeight="11160" tabRatio="884" xr2:uid="{00000000-000D-0000-FFFF-FFFF00000000}"/>
  </bookViews>
  <sheets>
    <sheet name="zał. nr 5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4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7" i="14"/>
  <c r="G26" i="14"/>
  <c r="H26" i="14" s="1"/>
  <c r="G23" i="14"/>
  <c r="G21" i="14"/>
  <c r="G17" i="14"/>
  <c r="F17" i="14"/>
  <c r="G15" i="14"/>
  <c r="G11" i="14"/>
  <c r="F11" i="14"/>
  <c r="G8" i="14"/>
  <c r="H8" i="14" s="1"/>
  <c r="F26" i="14"/>
  <c r="F23" i="14"/>
  <c r="F21" i="14"/>
  <c r="F15" i="14"/>
  <c r="F8" i="14"/>
  <c r="G28" i="14" l="1"/>
  <c r="H28" i="14" s="1"/>
</calcChain>
</file>

<file path=xl/sharedStrings.xml><?xml version="1.0" encoding="utf-8"?>
<sst xmlns="http://schemas.openxmlformats.org/spreadsheetml/2006/main" count="37" uniqueCount="37">
  <si>
    <t>Dział</t>
  </si>
  <si>
    <t>Ogółem</t>
  </si>
  <si>
    <t>Rozdział</t>
  </si>
  <si>
    <t>Lp.</t>
  </si>
  <si>
    <t>1.</t>
  </si>
  <si>
    <t>2.</t>
  </si>
  <si>
    <t>4.</t>
  </si>
  <si>
    <t>Nazwa instytucji</t>
  </si>
  <si>
    <t>Kwota dotacji</t>
  </si>
  <si>
    <t>Licea ogólnokształcące</t>
  </si>
  <si>
    <t>Muzea</t>
  </si>
  <si>
    <t>Muzeum im. Kazimierza Pułaskiego w Warce</t>
  </si>
  <si>
    <t>3.</t>
  </si>
  <si>
    <t>Liceum Ogólnoształcące dla Dorosłych w Grójcu ( TWP )</t>
  </si>
  <si>
    <t>5.</t>
  </si>
  <si>
    <t>Technika</t>
  </si>
  <si>
    <t>Niepubliczne Technikum Zawodowe w Nowym Mieście nad Pilicą ZDZ w Kielcach</t>
  </si>
  <si>
    <t>Szkoły policealne</t>
  </si>
  <si>
    <t>Niepubliczne Ponadgimnazjalne Liceum Ogólnokształcące dla Dorosłych - zaoczne w Grójcu ( P. W. Łącka )</t>
  </si>
  <si>
    <t>Kwalifikacyjne kursy zawodowe</t>
  </si>
  <si>
    <t>Niepubliczne Technikum Zawodowe w Nowym Mieście nad Pilicą ZDZ w Kielcach ( Kwalifikacyjne Kursy Zawodowe )</t>
  </si>
  <si>
    <t>Niepubliczne Technikum Zawodowe w Nowym Mieście nad Pilicą ZDZ w Kielcach ( uczniowie niepełnosprawni )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</si>
  <si>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</si>
  <si>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6.</t>
  </si>
  <si>
    <t>§</t>
  </si>
  <si>
    <t>Niepubliczne Technikum w Grójcu ( P. E. Wąsiewicz )</t>
  </si>
  <si>
    <t>Niepubliczna Szkoła Policealna w Grójcu ( P. E. Wąsiewicz )</t>
  </si>
  <si>
    <t>Niepubliczne Liceum Ogólnokształcące dla Dorosłych ( P. E. Wąsiewicz )</t>
  </si>
  <si>
    <t>Niepubliczna Szkoła Policealna w Nowym Mieście nad Pilicą ZDZ w Kielcach</t>
  </si>
  <si>
    <t>7.</t>
  </si>
  <si>
    <t>Branżowe szkoły I i II stopnia</t>
  </si>
  <si>
    <t>Niepubliczna Branżowa Szkoła I stopnia w Nowym Mieście nad Pilicą ZDZ w Kielcach</t>
  </si>
  <si>
    <t>Dotacje podmiotowe w 2022 r</t>
  </si>
  <si>
    <t>Zmiana</t>
  </si>
  <si>
    <t>Kwota dotacji po zmianie</t>
  </si>
  <si>
    <t>Niepubliczna Zaoczna Policealna Szkoła Technik BHP w Grójcu ( P. W. Łącka )</t>
  </si>
  <si>
    <t>Niepubliczne Technikum w Grójcu (E. Wąsiewicz) - uczniowie niepełnosprawni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</si>
</sst>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4" xfId="1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49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4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5" fontId="12" fillId="0" borderId="3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165" fontId="12" fillId="0" borderId="2" xfId="1" applyNumberFormat="1" applyFont="1" applyBorder="1" applyAlignment="1">
      <alignment horizontal="right" vertical="center"/>
    </xf>
    <xf numFmtId="165" fontId="12" fillId="0" borderId="9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2" fillId="0" borderId="14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K14" sqref="K14"/>
    </sheetView>
  </sheetViews>
  <sheetFormatPr defaultRowHeight="12.75" x14ac:dyDescent="0.2"/>
  <cols>
    <col min="1" max="1" width="3.5703125" style="21" customWidth="1"/>
    <col min="2" max="2" width="5.28515625" customWidth="1"/>
    <col min="3" max="3" width="8.42578125" customWidth="1"/>
    <col min="4" max="4" width="5" customWidth="1"/>
    <col min="5" max="5" width="39.28515625" customWidth="1"/>
    <col min="6" max="6" width="13.85546875" customWidth="1"/>
    <col min="7" max="7" width="13.7109375" customWidth="1"/>
    <col min="8" max="8" width="13.85546875" customWidth="1"/>
  </cols>
  <sheetData>
    <row r="1" spans="1:8" ht="9" customHeight="1" x14ac:dyDescent="0.2"/>
    <row r="2" spans="1:8" ht="18.75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</row>
    <row r="3" spans="1:8" ht="9" customHeight="1" x14ac:dyDescent="0.2">
      <c r="E3" s="1"/>
      <c r="F3" s="3"/>
      <c r="G3" s="3"/>
      <c r="H3" s="3"/>
    </row>
    <row r="4" spans="1:8" ht="10.9" customHeight="1" x14ac:dyDescent="0.2">
      <c r="A4" s="33" t="s">
        <v>3</v>
      </c>
      <c r="B4" s="33" t="s">
        <v>0</v>
      </c>
      <c r="C4" s="33" t="s">
        <v>2</v>
      </c>
      <c r="D4" s="33" t="s">
        <v>24</v>
      </c>
      <c r="E4" s="34" t="s">
        <v>7</v>
      </c>
      <c r="F4" s="35" t="s">
        <v>8</v>
      </c>
      <c r="G4" s="35" t="s">
        <v>33</v>
      </c>
      <c r="H4" s="35" t="s">
        <v>34</v>
      </c>
    </row>
    <row r="5" spans="1:8" ht="7.5" customHeight="1" x14ac:dyDescent="0.2">
      <c r="A5" s="33"/>
      <c r="B5" s="33"/>
      <c r="C5" s="33"/>
      <c r="D5" s="33"/>
      <c r="E5" s="34"/>
      <c r="F5" s="36"/>
      <c r="G5" s="36"/>
      <c r="H5" s="36"/>
    </row>
    <row r="6" spans="1:8" ht="5.45" customHeight="1" x14ac:dyDescent="0.2">
      <c r="A6" s="33"/>
      <c r="B6" s="33"/>
      <c r="C6" s="33"/>
      <c r="D6" s="33"/>
      <c r="E6" s="34"/>
      <c r="F6" s="37"/>
      <c r="G6" s="37"/>
      <c r="H6" s="37"/>
    </row>
    <row r="7" spans="1:8" ht="8.1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ht="21.75" customHeight="1" x14ac:dyDescent="0.2">
      <c r="A8" s="11" t="s">
        <v>4</v>
      </c>
      <c r="B8" s="11">
        <v>801</v>
      </c>
      <c r="C8" s="11">
        <v>80115</v>
      </c>
      <c r="D8" s="12">
        <v>2540</v>
      </c>
      <c r="E8" s="13" t="s">
        <v>15</v>
      </c>
      <c r="F8" s="23">
        <f>SUM(F9:F10)</f>
        <v>3390000</v>
      </c>
      <c r="G8" s="23">
        <f>SUM(G9:G10)</f>
        <v>-375192</v>
      </c>
      <c r="H8" s="26">
        <f>F8+G8</f>
        <v>3014808</v>
      </c>
    </row>
    <row r="9" spans="1:8" ht="25.5" customHeight="1" x14ac:dyDescent="0.2">
      <c r="A9" s="14"/>
      <c r="B9" s="14"/>
      <c r="C9" s="14"/>
      <c r="D9" s="14"/>
      <c r="E9" s="9" t="s">
        <v>25</v>
      </c>
      <c r="F9" s="24">
        <v>300000</v>
      </c>
      <c r="G9" s="24"/>
      <c r="H9" s="24">
        <f t="shared" ref="H9:H27" si="0">F9+G9</f>
        <v>300000</v>
      </c>
    </row>
    <row r="10" spans="1:8" ht="27" customHeight="1" x14ac:dyDescent="0.2">
      <c r="A10" s="14"/>
      <c r="B10" s="14"/>
      <c r="C10" s="14"/>
      <c r="D10" s="14"/>
      <c r="E10" s="9" t="s">
        <v>16</v>
      </c>
      <c r="F10" s="24">
        <v>3090000</v>
      </c>
      <c r="G10" s="24">
        <v>-375192</v>
      </c>
      <c r="H10" s="24">
        <f t="shared" si="0"/>
        <v>2714808</v>
      </c>
    </row>
    <row r="11" spans="1:8" ht="21.75" customHeight="1" x14ac:dyDescent="0.2">
      <c r="A11" s="15" t="s">
        <v>5</v>
      </c>
      <c r="B11" s="15">
        <v>801</v>
      </c>
      <c r="C11" s="15">
        <v>80116</v>
      </c>
      <c r="D11" s="16">
        <v>2540</v>
      </c>
      <c r="E11" s="17" t="s">
        <v>17</v>
      </c>
      <c r="F11" s="25">
        <f>SUM(F12:F14)</f>
        <v>149000</v>
      </c>
      <c r="G11" s="25">
        <f>SUM(G12:G14)</f>
        <v>0</v>
      </c>
      <c r="H11" s="25">
        <f t="shared" si="0"/>
        <v>149000</v>
      </c>
    </row>
    <row r="12" spans="1:8" ht="27" customHeight="1" x14ac:dyDescent="0.2">
      <c r="A12" s="14"/>
      <c r="B12" s="14"/>
      <c r="C12" s="14"/>
      <c r="D12" s="14"/>
      <c r="E12" s="9" t="s">
        <v>35</v>
      </c>
      <c r="F12" s="24">
        <v>27000</v>
      </c>
      <c r="G12" s="24"/>
      <c r="H12" s="24">
        <f t="shared" si="0"/>
        <v>27000</v>
      </c>
    </row>
    <row r="13" spans="1:8" ht="27" customHeight="1" x14ac:dyDescent="0.2">
      <c r="A13" s="14"/>
      <c r="B13" s="14"/>
      <c r="C13" s="14"/>
      <c r="D13" s="14"/>
      <c r="E13" s="9" t="s">
        <v>28</v>
      </c>
      <c r="F13" s="24">
        <v>82000</v>
      </c>
      <c r="G13" s="24"/>
      <c r="H13" s="24">
        <f t="shared" si="0"/>
        <v>82000</v>
      </c>
    </row>
    <row r="14" spans="1:8" ht="21.75" customHeight="1" x14ac:dyDescent="0.2">
      <c r="A14" s="14"/>
      <c r="B14" s="14"/>
      <c r="C14" s="14"/>
      <c r="D14" s="14"/>
      <c r="E14" s="9" t="s">
        <v>26</v>
      </c>
      <c r="F14" s="24">
        <v>40000</v>
      </c>
      <c r="G14" s="24"/>
      <c r="H14" s="24">
        <f t="shared" si="0"/>
        <v>40000</v>
      </c>
    </row>
    <row r="15" spans="1:8" ht="21.75" customHeight="1" x14ac:dyDescent="0.2">
      <c r="A15" s="15" t="s">
        <v>12</v>
      </c>
      <c r="B15" s="15">
        <v>801</v>
      </c>
      <c r="C15" s="15">
        <v>80117</v>
      </c>
      <c r="D15" s="16">
        <v>2540</v>
      </c>
      <c r="E15" s="17" t="s">
        <v>30</v>
      </c>
      <c r="F15" s="25">
        <f>SUM(F16)</f>
        <v>168000</v>
      </c>
      <c r="G15" s="25">
        <f>SUM(G16)</f>
        <v>0</v>
      </c>
      <c r="H15" s="25">
        <f t="shared" si="0"/>
        <v>168000</v>
      </c>
    </row>
    <row r="16" spans="1:8" ht="27" customHeight="1" x14ac:dyDescent="0.2">
      <c r="A16" s="14"/>
      <c r="B16" s="14"/>
      <c r="C16" s="14"/>
      <c r="D16" s="14"/>
      <c r="E16" s="9" t="s">
        <v>31</v>
      </c>
      <c r="F16" s="24">
        <v>168000</v>
      </c>
      <c r="G16" s="24"/>
      <c r="H16" s="24">
        <f t="shared" si="0"/>
        <v>168000</v>
      </c>
    </row>
    <row r="17" spans="1:8" ht="21.75" customHeight="1" x14ac:dyDescent="0.2">
      <c r="A17" s="15" t="s">
        <v>6</v>
      </c>
      <c r="B17" s="15">
        <v>801</v>
      </c>
      <c r="C17" s="15">
        <v>80120</v>
      </c>
      <c r="D17" s="16">
        <v>2540</v>
      </c>
      <c r="E17" s="17" t="s">
        <v>9</v>
      </c>
      <c r="F17" s="25">
        <f>SUM(F18:F20)</f>
        <v>350000</v>
      </c>
      <c r="G17" s="25">
        <f>SUM(G18:G20)</f>
        <v>0</v>
      </c>
      <c r="H17" s="25">
        <f t="shared" si="0"/>
        <v>350000</v>
      </c>
    </row>
    <row r="18" spans="1:8" ht="37.5" customHeight="1" x14ac:dyDescent="0.2">
      <c r="A18" s="14"/>
      <c r="B18" s="14"/>
      <c r="C18" s="14"/>
      <c r="D18" s="14"/>
      <c r="E18" s="9" t="s">
        <v>18</v>
      </c>
      <c r="F18" s="24">
        <v>170000</v>
      </c>
      <c r="G18" s="24"/>
      <c r="H18" s="24">
        <f t="shared" si="0"/>
        <v>170000</v>
      </c>
    </row>
    <row r="19" spans="1:8" ht="27" customHeight="1" x14ac:dyDescent="0.2">
      <c r="A19" s="14"/>
      <c r="B19" s="14"/>
      <c r="C19" s="14"/>
      <c r="D19" s="14"/>
      <c r="E19" s="9" t="s">
        <v>27</v>
      </c>
      <c r="F19" s="24">
        <v>105000</v>
      </c>
      <c r="G19" s="24"/>
      <c r="H19" s="24">
        <f t="shared" si="0"/>
        <v>105000</v>
      </c>
    </row>
    <row r="20" spans="1:8" ht="27" customHeight="1" x14ac:dyDescent="0.2">
      <c r="A20" s="8"/>
      <c r="B20" s="8"/>
      <c r="C20" s="8"/>
      <c r="D20" s="8"/>
      <c r="E20" s="18" t="s">
        <v>13</v>
      </c>
      <c r="F20" s="10">
        <v>75000</v>
      </c>
      <c r="G20" s="10"/>
      <c r="H20" s="24">
        <f t="shared" si="0"/>
        <v>75000</v>
      </c>
    </row>
    <row r="21" spans="1:8" ht="21.75" customHeight="1" x14ac:dyDescent="0.2">
      <c r="A21" s="15" t="s">
        <v>14</v>
      </c>
      <c r="B21" s="15">
        <v>801</v>
      </c>
      <c r="C21" s="15">
        <v>80151</v>
      </c>
      <c r="D21" s="15">
        <v>2540</v>
      </c>
      <c r="E21" s="19" t="s">
        <v>19</v>
      </c>
      <c r="F21" s="25">
        <f>SUM(F22:F22)</f>
        <v>5000</v>
      </c>
      <c r="G21" s="25">
        <f>SUM(G22:G22)</f>
        <v>0</v>
      </c>
      <c r="H21" s="25">
        <f t="shared" si="0"/>
        <v>5000</v>
      </c>
    </row>
    <row r="22" spans="1:8" ht="39.75" customHeight="1" x14ac:dyDescent="0.2">
      <c r="A22" s="14"/>
      <c r="B22" s="14"/>
      <c r="C22" s="14"/>
      <c r="D22" s="14"/>
      <c r="E22" s="9" t="s">
        <v>20</v>
      </c>
      <c r="F22" s="10">
        <v>5000</v>
      </c>
      <c r="G22" s="10"/>
      <c r="H22" s="24">
        <f t="shared" si="0"/>
        <v>5000</v>
      </c>
    </row>
    <row r="23" spans="1:8" ht="139.5" customHeight="1" x14ac:dyDescent="0.2">
      <c r="A23" s="15" t="s">
        <v>23</v>
      </c>
      <c r="B23" s="15">
        <v>801</v>
      </c>
      <c r="C23" s="15">
        <v>80152</v>
      </c>
      <c r="D23" s="15">
        <v>2540</v>
      </c>
      <c r="E23" s="20" t="s">
        <v>22</v>
      </c>
      <c r="F23" s="25">
        <f>SUM(F24:F25)</f>
        <v>438000</v>
      </c>
      <c r="G23" s="25">
        <f>SUM(G24:G25)</f>
        <v>0</v>
      </c>
      <c r="H23" s="25">
        <f t="shared" si="0"/>
        <v>438000</v>
      </c>
    </row>
    <row r="24" spans="1:8" ht="34.5" customHeight="1" x14ac:dyDescent="0.2">
      <c r="A24" s="8"/>
      <c r="B24" s="8"/>
      <c r="C24" s="8"/>
      <c r="D24" s="8"/>
      <c r="E24" s="9" t="s">
        <v>21</v>
      </c>
      <c r="F24" s="10">
        <v>255000</v>
      </c>
      <c r="G24" s="10"/>
      <c r="H24" s="24">
        <f t="shared" si="0"/>
        <v>255000</v>
      </c>
    </row>
    <row r="25" spans="1:8" ht="27" customHeight="1" x14ac:dyDescent="0.2">
      <c r="A25" s="8"/>
      <c r="B25" s="8"/>
      <c r="C25" s="8"/>
      <c r="D25" s="8"/>
      <c r="E25" s="9" t="s">
        <v>36</v>
      </c>
      <c r="F25" s="10">
        <v>183000</v>
      </c>
      <c r="G25" s="10"/>
      <c r="H25" s="24">
        <f t="shared" si="0"/>
        <v>183000</v>
      </c>
    </row>
    <row r="26" spans="1:8" ht="21.75" customHeight="1" x14ac:dyDescent="0.2">
      <c r="A26" s="5" t="s">
        <v>29</v>
      </c>
      <c r="B26" s="5">
        <v>921</v>
      </c>
      <c r="C26" s="5">
        <v>92118</v>
      </c>
      <c r="D26" s="5">
        <v>2480</v>
      </c>
      <c r="E26" s="6" t="s">
        <v>10</v>
      </c>
      <c r="F26" s="7">
        <f>SUM(F27)</f>
        <v>1220000</v>
      </c>
      <c r="G26" s="7">
        <f>SUM(G27)</f>
        <v>15168</v>
      </c>
      <c r="H26" s="25">
        <f t="shared" si="0"/>
        <v>1235168</v>
      </c>
    </row>
    <row r="27" spans="1:8" ht="21.75" customHeight="1" x14ac:dyDescent="0.2">
      <c r="A27" s="8"/>
      <c r="B27" s="8"/>
      <c r="C27" s="8"/>
      <c r="D27" s="8"/>
      <c r="E27" s="9" t="s">
        <v>11</v>
      </c>
      <c r="F27" s="10">
        <v>1220000</v>
      </c>
      <c r="G27" s="10">
        <v>15168</v>
      </c>
      <c r="H27" s="28">
        <f t="shared" si="0"/>
        <v>1235168</v>
      </c>
    </row>
    <row r="28" spans="1:8" s="1" customFormat="1" ht="24.75" customHeight="1" x14ac:dyDescent="0.2">
      <c r="A28" s="29" t="s">
        <v>1</v>
      </c>
      <c r="B28" s="30"/>
      <c r="C28" s="30"/>
      <c r="D28" s="30"/>
      <c r="E28" s="31"/>
      <c r="F28" s="4">
        <f>F8+F11+F15+F17+F21+F23+F26</f>
        <v>5720000</v>
      </c>
      <c r="G28" s="4">
        <f>G8+G11+G15+G17+G21+G23+G26</f>
        <v>-360024</v>
      </c>
      <c r="H28" s="27">
        <f>F28+G28</f>
        <v>5359976</v>
      </c>
    </row>
    <row r="30" spans="1:8" x14ac:dyDescent="0.2">
      <c r="A30" s="22"/>
    </row>
  </sheetData>
  <mergeCells count="10">
    <mergeCell ref="A28:E28"/>
    <mergeCell ref="A2:H2"/>
    <mergeCell ref="A4:A6"/>
    <mergeCell ref="B4:B6"/>
    <mergeCell ref="C4:C6"/>
    <mergeCell ref="E4:E6"/>
    <mergeCell ref="H4:H6"/>
    <mergeCell ref="D4:D6"/>
    <mergeCell ref="F4:F6"/>
    <mergeCell ref="G4:G6"/>
  </mergeCells>
  <phoneticPr fontId="5" type="noConversion"/>
  <printOptions horizontalCentered="1"/>
  <pageMargins left="0.15748031496062992" right="0.15748031496062992" top="1.4173228346456694" bottom="0.27559055118110237" header="0" footer="0"/>
  <pageSetup paperSize="9" orientation="portrait" r:id="rId1"/>
  <headerFooter alignWithMargins="0">
    <oddHeader xml:space="preserve">&amp;R
Załącznik Nr 5 
do Uchwały Nr  XLVII/290/2022
Rady Powiatu Grójeckiego
z dnia 28 lutego 2022 r
zmieniającej uchwałę budżetową na 2022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Witold Kępka</cp:lastModifiedBy>
  <cp:lastPrinted>2022-03-01T06:25:08Z</cp:lastPrinted>
  <dcterms:created xsi:type="dcterms:W3CDTF">2009-10-15T10:17:39Z</dcterms:created>
  <dcterms:modified xsi:type="dcterms:W3CDTF">2022-03-01T06:25:27Z</dcterms:modified>
</cp:coreProperties>
</file>